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8835" activeTab="0"/>
  </bookViews>
  <sheets>
    <sheet name="Paired t-Test" sheetId="1" r:id="rId1"/>
    <sheet name="Regular t-Test" sheetId="2" r:id="rId2"/>
  </sheets>
  <definedNames/>
  <calcPr fullCalcOnLoad="1"/>
</workbook>
</file>

<file path=xl/sharedStrings.xml><?xml version="1.0" encoding="utf-8"?>
<sst xmlns="http://schemas.openxmlformats.org/spreadsheetml/2006/main" count="55" uniqueCount="36">
  <si>
    <t>Picker</t>
  </si>
  <si>
    <t>A</t>
  </si>
  <si>
    <t>B</t>
  </si>
  <si>
    <t>C</t>
  </si>
  <si>
    <t>D</t>
  </si>
  <si>
    <t>E</t>
  </si>
  <si>
    <t>F</t>
  </si>
  <si>
    <t>G</t>
  </si>
  <si>
    <t>I</t>
  </si>
  <si>
    <t>J</t>
  </si>
  <si>
    <t>Before</t>
  </si>
  <si>
    <t>After</t>
  </si>
  <si>
    <t>H</t>
  </si>
  <si>
    <t>Average</t>
  </si>
  <si>
    <t>Std Dev</t>
  </si>
  <si>
    <t>Difference</t>
  </si>
  <si>
    <t>Input Data</t>
  </si>
  <si>
    <t>n1=</t>
  </si>
  <si>
    <t>n2=</t>
  </si>
  <si>
    <t>Xbar=</t>
  </si>
  <si>
    <t>Ybar=</t>
  </si>
  <si>
    <t>SD1=</t>
  </si>
  <si>
    <t>DF=</t>
  </si>
  <si>
    <t>Results:</t>
  </si>
  <si>
    <t>Test Statistic (Z)=</t>
  </si>
  <si>
    <t>P-value=</t>
  </si>
  <si>
    <t>Conclusion:</t>
  </si>
  <si>
    <r>
      <t>Reject H</t>
    </r>
    <r>
      <rPr>
        <sz val="8"/>
        <rFont val="Arial"/>
        <family val="2"/>
      </rPr>
      <t>0</t>
    </r>
    <r>
      <rPr>
        <sz val="10"/>
        <rFont val="Arial"/>
        <family val="0"/>
      </rPr>
      <t xml:space="preserve"> since Test Statistic &lt; T</t>
    </r>
    <r>
      <rPr>
        <sz val="8"/>
        <rFont val="Arial"/>
        <family val="2"/>
      </rPr>
      <t>crit (and thus P-value is &gt;5%)</t>
    </r>
  </si>
  <si>
    <t>n=</t>
  </si>
  <si>
    <t>Paired t-test:</t>
  </si>
  <si>
    <t>µ=</t>
  </si>
  <si>
    <t>σ=</t>
  </si>
  <si>
    <r>
      <t>σ</t>
    </r>
    <r>
      <rPr>
        <sz val="8"/>
        <rFont val="Arial"/>
        <family val="2"/>
      </rPr>
      <t>sample mean</t>
    </r>
    <r>
      <rPr>
        <sz val="10"/>
        <rFont val="Arial"/>
        <family val="0"/>
      </rPr>
      <t>=</t>
    </r>
  </si>
  <si>
    <r>
      <t>t</t>
    </r>
    <r>
      <rPr>
        <sz val="8"/>
        <rFont val="Arial"/>
        <family val="2"/>
      </rPr>
      <t>sample</t>
    </r>
    <r>
      <rPr>
        <sz val="12"/>
        <rFont val="Arial"/>
        <family val="2"/>
      </rPr>
      <t>=</t>
    </r>
  </si>
  <si>
    <t>Result:</t>
  </si>
  <si>
    <r>
      <t>Data supports rejecting H</t>
    </r>
    <r>
      <rPr>
        <vertAlign val="subscript"/>
        <sz val="12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</si>
</sst>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E+00"/>
    <numFmt numFmtId="167" formatCode="0.000%"/>
    <numFmt numFmtId="168" formatCode="0.0000%"/>
    <numFmt numFmtId="169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59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9" fontId="6" fillId="0" borderId="0" xfId="59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3.28125" style="0" customWidth="1"/>
    <col min="2" max="3" width="15.28125" style="0" customWidth="1"/>
    <col min="4" max="4" width="19.7109375" style="0" customWidth="1"/>
    <col min="5" max="5" width="11.57421875" style="0" customWidth="1"/>
  </cols>
  <sheetData>
    <row r="1" spans="1:4" ht="15.75">
      <c r="A1" s="14" t="s">
        <v>0</v>
      </c>
      <c r="B1" s="15" t="s">
        <v>10</v>
      </c>
      <c r="C1" s="15" t="s">
        <v>11</v>
      </c>
      <c r="D1" s="15" t="s">
        <v>15</v>
      </c>
    </row>
    <row r="2" spans="1:4" ht="15">
      <c r="A2" s="16" t="s">
        <v>1</v>
      </c>
      <c r="B2" s="17">
        <v>124.84600182312155</v>
      </c>
      <c r="C2" s="17">
        <v>125.52704631079213</v>
      </c>
      <c r="D2" s="17">
        <f aca="true" t="shared" si="0" ref="D2:D11">C2-B2</f>
        <v>0.6810444876705759</v>
      </c>
    </row>
    <row r="3" spans="1:4" ht="15">
      <c r="A3" s="16" t="s">
        <v>2</v>
      </c>
      <c r="B3" s="17">
        <v>119.60567412778293</v>
      </c>
      <c r="C3" s="17">
        <v>119.76088902339899</v>
      </c>
      <c r="D3" s="17">
        <f t="shared" si="0"/>
        <v>0.15521489561605506</v>
      </c>
    </row>
    <row r="4" spans="1:4" ht="15">
      <c r="A4" s="16" t="s">
        <v>3</v>
      </c>
      <c r="B4" s="17">
        <v>117.88143845206959</v>
      </c>
      <c r="C4" s="17">
        <v>118.6647962296119</v>
      </c>
      <c r="D4" s="17">
        <f t="shared" si="0"/>
        <v>0.7833577775423066</v>
      </c>
    </row>
    <row r="5" spans="1:4" ht="15">
      <c r="A5" s="16" t="s">
        <v>4</v>
      </c>
      <c r="B5" s="17">
        <v>127.79387242988967</v>
      </c>
      <c r="C5" s="17">
        <v>129.57863982453893</v>
      </c>
      <c r="D5" s="17">
        <f t="shared" si="0"/>
        <v>1.7847673946492506</v>
      </c>
    </row>
    <row r="6" spans="1:4" ht="15">
      <c r="A6" s="16" t="s">
        <v>5</v>
      </c>
      <c r="B6" s="17">
        <v>116.23236850412309</v>
      </c>
      <c r="C6" s="17">
        <v>117.46413040340025</v>
      </c>
      <c r="D6" s="17">
        <f t="shared" si="0"/>
        <v>1.23176189927716</v>
      </c>
    </row>
    <row r="7" spans="1:4" ht="15">
      <c r="A7" s="16" t="s">
        <v>6</v>
      </c>
      <c r="B7" s="17">
        <v>125.56266801009725</v>
      </c>
      <c r="C7" s="17">
        <v>126.08157472660788</v>
      </c>
      <c r="D7" s="17">
        <f t="shared" si="0"/>
        <v>0.518906716510628</v>
      </c>
    </row>
    <row r="8" spans="1:4" ht="15">
      <c r="A8" s="16" t="s">
        <v>7</v>
      </c>
      <c r="B8" s="17">
        <v>116.05516850842992</v>
      </c>
      <c r="C8" s="17">
        <v>117.25881463744349</v>
      </c>
      <c r="D8" s="17">
        <f t="shared" si="0"/>
        <v>1.2036461290135776</v>
      </c>
    </row>
    <row r="9" spans="1:4" ht="15">
      <c r="A9" s="16" t="s">
        <v>12</v>
      </c>
      <c r="B9" s="17">
        <v>124.31287042336814</v>
      </c>
      <c r="C9" s="17">
        <v>125.4055672132122</v>
      </c>
      <c r="D9" s="17">
        <f t="shared" si="0"/>
        <v>1.0926967898440552</v>
      </c>
    </row>
    <row r="10" spans="1:4" ht="15">
      <c r="A10" s="16" t="s">
        <v>8</v>
      </c>
      <c r="B10" s="17">
        <v>127.97827058422119</v>
      </c>
      <c r="C10" s="17">
        <v>128.8604653478561</v>
      </c>
      <c r="D10" s="17">
        <f t="shared" si="0"/>
        <v>0.8821947636348995</v>
      </c>
    </row>
    <row r="11" spans="1:4" ht="15">
      <c r="A11" s="16" t="s">
        <v>9</v>
      </c>
      <c r="B11" s="17">
        <v>114.57427658399925</v>
      </c>
      <c r="C11" s="17">
        <v>115.39396372966974</v>
      </c>
      <c r="D11" s="17">
        <f t="shared" si="0"/>
        <v>0.8196871456704855</v>
      </c>
    </row>
    <row r="12" spans="1:4" ht="15">
      <c r="A12" s="16" t="s">
        <v>13</v>
      </c>
      <c r="B12" s="17">
        <f>AVERAGE(B2:B11)</f>
        <v>121.48426094471026</v>
      </c>
      <c r="C12" s="17">
        <f>AVERAGE(C2:C11)</f>
        <v>122.39958874465314</v>
      </c>
      <c r="D12" s="17">
        <f>AVERAGE(D2:D11)</f>
        <v>0.9153277999428994</v>
      </c>
    </row>
    <row r="13" spans="1:4" ht="15">
      <c r="A13" s="16" t="s">
        <v>14</v>
      </c>
      <c r="B13" s="17">
        <f>STDEV(B2:B11)</f>
        <v>5.155728387983441</v>
      </c>
      <c r="C13" s="17">
        <f>STDEV(C2:C11)</f>
        <v>5.2327188567249845</v>
      </c>
      <c r="D13" s="17">
        <f>STDEV(D2:D11)</f>
        <v>0.44573459446195185</v>
      </c>
    </row>
    <row r="15" spans="1:3" ht="15.75">
      <c r="A15" s="9" t="s">
        <v>29</v>
      </c>
      <c r="C15" s="9" t="s">
        <v>34</v>
      </c>
    </row>
    <row r="16" spans="1:4" ht="15">
      <c r="A16" s="10" t="s">
        <v>28</v>
      </c>
      <c r="B16" s="11">
        <v>10</v>
      </c>
      <c r="C16" s="12" t="s">
        <v>33</v>
      </c>
      <c r="D16" s="13">
        <f>B17/B19</f>
        <v>6.493820963087891</v>
      </c>
    </row>
    <row r="17" spans="1:4" ht="15">
      <c r="A17" s="10" t="s">
        <v>30</v>
      </c>
      <c r="B17" s="13">
        <f>D12</f>
        <v>0.9153277999428994</v>
      </c>
      <c r="C17" s="12" t="s">
        <v>25</v>
      </c>
      <c r="D17" s="19">
        <f>TDIST(D16,B20,1)</f>
        <v>5.612740473264198E-05</v>
      </c>
    </row>
    <row r="18" spans="1:2" ht="15">
      <c r="A18" s="10" t="s">
        <v>31</v>
      </c>
      <c r="B18" s="13">
        <f>D13</f>
        <v>0.44573459446195185</v>
      </c>
    </row>
    <row r="19" spans="1:3" ht="15.75">
      <c r="A19" s="12" t="s">
        <v>32</v>
      </c>
      <c r="B19" s="13">
        <f>B18/SQRT(B16)</f>
        <v>0.14095365504312424</v>
      </c>
      <c r="C19" s="18" t="s">
        <v>26</v>
      </c>
    </row>
    <row r="20" spans="1:3" ht="19.5">
      <c r="A20" s="12" t="s">
        <v>22</v>
      </c>
      <c r="B20" s="11">
        <f>B16-1</f>
        <v>9</v>
      </c>
      <c r="C20" s="11" t="s">
        <v>35</v>
      </c>
    </row>
    <row r="21" spans="2:3" ht="15">
      <c r="B21" s="11"/>
      <c r="C21" s="11"/>
    </row>
    <row r="22" ht="15">
      <c r="C22" s="11"/>
    </row>
    <row r="23" ht="15">
      <c r="C23" s="11"/>
    </row>
    <row r="24" spans="2:3" ht="15">
      <c r="B24" s="11"/>
      <c r="C24" s="11"/>
    </row>
    <row r="25" spans="2:3" ht="15">
      <c r="B25" s="11"/>
      <c r="C25" s="11"/>
    </row>
    <row r="26" spans="2:3" ht="15">
      <c r="B26" s="11"/>
      <c r="C26" s="11"/>
    </row>
    <row r="27" spans="2:3" ht="15">
      <c r="B27" s="11"/>
      <c r="C27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D34" sqref="D34"/>
    </sheetView>
  </sheetViews>
  <sheetFormatPr defaultColWidth="9.140625" defaultRowHeight="12.75"/>
  <sheetData>
    <row r="1" spans="1:3" ht="12.75">
      <c r="A1" s="1" t="s">
        <v>0</v>
      </c>
      <c r="B1" s="4" t="s">
        <v>10</v>
      </c>
      <c r="C1" s="4" t="s">
        <v>11</v>
      </c>
    </row>
    <row r="2" spans="1:3" ht="12.75">
      <c r="A2" s="2" t="s">
        <v>1</v>
      </c>
      <c r="B2" s="3">
        <v>124.84600182312155</v>
      </c>
      <c r="C2" s="3">
        <v>125.52704631079213</v>
      </c>
    </row>
    <row r="3" spans="1:3" ht="12.75">
      <c r="A3" s="2" t="s">
        <v>2</v>
      </c>
      <c r="B3" s="3">
        <v>119.60567412778293</v>
      </c>
      <c r="C3" s="3">
        <v>119.76088902339899</v>
      </c>
    </row>
    <row r="4" spans="1:3" ht="12.75">
      <c r="A4" s="2" t="s">
        <v>3</v>
      </c>
      <c r="B4" s="3">
        <v>117.88143845206959</v>
      </c>
      <c r="C4" s="3">
        <v>118.6647962296119</v>
      </c>
    </row>
    <row r="5" spans="1:3" ht="12.75">
      <c r="A5" s="2" t="s">
        <v>4</v>
      </c>
      <c r="B5" s="3">
        <v>127.79387242988967</v>
      </c>
      <c r="C5" s="3">
        <v>129.57863982453893</v>
      </c>
    </row>
    <row r="6" spans="1:3" ht="12.75">
      <c r="A6" s="2" t="s">
        <v>5</v>
      </c>
      <c r="B6" s="3">
        <v>116.23236850412309</v>
      </c>
      <c r="C6" s="3">
        <v>117.46413040340025</v>
      </c>
    </row>
    <row r="7" spans="1:3" ht="12.75">
      <c r="A7" s="2" t="s">
        <v>6</v>
      </c>
      <c r="B7" s="3">
        <v>125.56266801009725</v>
      </c>
      <c r="C7" s="3">
        <v>126.08157472660788</v>
      </c>
    </row>
    <row r="8" spans="1:3" ht="12.75">
      <c r="A8" s="2" t="s">
        <v>7</v>
      </c>
      <c r="B8" s="3">
        <v>116.05516850842992</v>
      </c>
      <c r="C8" s="3">
        <v>117.25881463744349</v>
      </c>
    </row>
    <row r="9" spans="1:3" ht="12.75">
      <c r="A9" s="2" t="s">
        <v>12</v>
      </c>
      <c r="B9" s="3">
        <v>124.31287042336814</v>
      </c>
      <c r="C9" s="3">
        <v>125.4055672132122</v>
      </c>
    </row>
    <row r="10" spans="1:3" ht="12.75">
      <c r="A10" s="2" t="s">
        <v>8</v>
      </c>
      <c r="B10" s="3">
        <v>127.97827058422119</v>
      </c>
      <c r="C10" s="3">
        <v>128.8604653478561</v>
      </c>
    </row>
    <row r="11" spans="1:3" ht="12.75">
      <c r="A11" s="2" t="s">
        <v>9</v>
      </c>
      <c r="B11" s="3">
        <v>114.57427658399925</v>
      </c>
      <c r="C11" s="3">
        <v>115.39396372966974</v>
      </c>
    </row>
    <row r="12" spans="1:3" ht="12.75">
      <c r="A12" s="2" t="s">
        <v>13</v>
      </c>
      <c r="B12" s="3">
        <v>121.48426094471026</v>
      </c>
      <c r="C12" s="3">
        <v>122.39958874465314</v>
      </c>
    </row>
    <row r="13" spans="1:3" ht="12.75">
      <c r="A13" s="2" t="s">
        <v>14</v>
      </c>
      <c r="B13" s="3">
        <v>5.155728387983441</v>
      </c>
      <c r="C13" s="3">
        <v>5.2327188567249845</v>
      </c>
    </row>
    <row r="15" ht="12.75">
      <c r="A15" s="5" t="s">
        <v>16</v>
      </c>
    </row>
    <row r="16" spans="2:3" ht="12.75">
      <c r="B16" s="6" t="s">
        <v>17</v>
      </c>
      <c r="C16" s="7">
        <v>10</v>
      </c>
    </row>
    <row r="17" spans="2:3" ht="12.75">
      <c r="B17" s="6" t="s">
        <v>18</v>
      </c>
      <c r="C17" s="7">
        <v>10</v>
      </c>
    </row>
    <row r="18" spans="2:3" ht="12.75">
      <c r="B18" s="6" t="s">
        <v>19</v>
      </c>
      <c r="C18" s="7">
        <v>121.48</v>
      </c>
    </row>
    <row r="19" spans="2:3" ht="12.75">
      <c r="B19" s="6" t="s">
        <v>20</v>
      </c>
      <c r="C19" s="7">
        <v>122.4</v>
      </c>
    </row>
    <row r="20" spans="2:3" ht="12.75">
      <c r="B20" s="6" t="s">
        <v>21</v>
      </c>
      <c r="C20" s="7">
        <v>5.16</v>
      </c>
    </row>
    <row r="21" spans="2:3" ht="12.75">
      <c r="B21" s="6" t="s">
        <v>21</v>
      </c>
      <c r="C21" s="7">
        <v>5.23</v>
      </c>
    </row>
    <row r="22" spans="2:3" ht="12.75">
      <c r="B22" s="6" t="s">
        <v>22</v>
      </c>
      <c r="C22" s="7">
        <f>C16+C17-2</f>
        <v>18</v>
      </c>
    </row>
    <row r="24" ht="12.75">
      <c r="A24" s="5" t="s">
        <v>23</v>
      </c>
    </row>
    <row r="25" spans="2:3" ht="12.75">
      <c r="B25" s="6" t="s">
        <v>24</v>
      </c>
      <c r="C25">
        <f>(C18-C19)/SQRT(((((C16-1)*C20^2)+((C17-1)*C21^2))/(C16+C17-2))*((1/C16)+(1/C17)))</f>
        <v>-0.39598380223583746</v>
      </c>
    </row>
    <row r="26" spans="2:3" ht="12.75">
      <c r="B26" s="6" t="s">
        <v>25</v>
      </c>
      <c r="C26" s="8">
        <f>TDIST(ABS(C25),C22,1)</f>
        <v>0.34838572983687144</v>
      </c>
    </row>
    <row r="28" ht="12.75">
      <c r="A28" s="5" t="s">
        <v>26</v>
      </c>
    </row>
    <row r="29" ht="12.75">
      <c r="B29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sharman</dc:creator>
  <cp:keywords/>
  <dc:description/>
  <cp:lastModifiedBy>pabilla</cp:lastModifiedBy>
  <cp:lastPrinted>2002-05-17T03:40:26Z</cp:lastPrinted>
  <dcterms:created xsi:type="dcterms:W3CDTF">2002-05-16T12:11:38Z</dcterms:created>
  <dcterms:modified xsi:type="dcterms:W3CDTF">2011-08-04T19:00:49Z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-139172097</vt:i4>
  </property>
  <property fmtid="{D5CDD505-2E9C-101B-9397-08002B2CF9AE}" pid="3" name="_EmailSubject">
    <vt:lpwstr>Class Examples</vt:lpwstr>
  </property>
  <property fmtid="{D5CDD505-2E9C-101B-9397-08002B2CF9AE}" pid="4" name="_AuthorEmailDisplayName">
    <vt:lpwstr>Harman, Steven</vt:lpwstr>
  </property>
  <property fmtid="{D5CDD505-2E9C-101B-9397-08002B2CF9AE}" pid="5" name="_ReviewingToolsShownOnce">
    <vt:lpwstr/>
  </property>
</Properties>
</file>